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orenoc/Dropbox/D&amp;G/Tienda de Té/Valores/Catalogo/Catalogos 2023/4 - Diciembre 2023/"/>
    </mc:Choice>
  </mc:AlternateContent>
  <xr:revisionPtr revIDLastSave="0" documentId="13_ncr:1_{CA559BBB-4434-C644-8891-37B0D38B042B}" xr6:coauthVersionLast="47" xr6:coauthVersionMax="47" xr10:uidLastSave="{00000000-0000-0000-0000-000000000000}"/>
  <workbookProtection workbookAlgorithmName="SHA-512" workbookHashValue="gQbV8k54UzMDSl853VgJ2dee9HDFxDjE2hEXkKwqnO7liTJ2Uh+CmmM930GPm8U4WpLwLSMcmmnfDq4JJbUI2Q==" workbookSaltValue="KJeSt6MrywJv16+VsoNjkQ==" workbookSpinCount="100000" lockStructure="1"/>
  <bookViews>
    <workbookView xWindow="-32000" yWindow="500" windowWidth="28800" windowHeight="17500" xr2:uid="{2D98B42E-8857-4448-ABEC-F7D4DABA7F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0" i="1" l="1"/>
  <c r="F98" i="1"/>
  <c r="F100" i="1"/>
  <c r="F99" i="1"/>
  <c r="F41" i="1"/>
  <c r="F40" i="1"/>
  <c r="F39" i="1"/>
  <c r="F143" i="1"/>
  <c r="F144" i="1"/>
  <c r="F152" i="1" l="1"/>
  <c r="F151" i="1"/>
  <c r="F150" i="1"/>
  <c r="F149" i="1"/>
  <c r="F80" i="1"/>
  <c r="F119" i="1"/>
  <c r="F112" i="1" l="1"/>
  <c r="F19" i="1"/>
  <c r="F94" i="1"/>
  <c r="F128" i="1"/>
  <c r="F127" i="1"/>
  <c r="F126" i="1"/>
  <c r="F125" i="1"/>
  <c r="F124" i="1"/>
  <c r="F123" i="1"/>
  <c r="F122" i="1"/>
  <c r="F121" i="1"/>
  <c r="F86" i="1"/>
  <c r="F81" i="1"/>
  <c r="F79" i="1"/>
  <c r="F71" i="1"/>
  <c r="F63" i="1"/>
  <c r="F70" i="1"/>
  <c r="F106" i="1"/>
  <c r="F16" i="1"/>
  <c r="F15" i="1"/>
  <c r="F136" i="1"/>
  <c r="F137" i="1"/>
  <c r="F138" i="1"/>
  <c r="F135" i="1"/>
  <c r="F134" i="1"/>
  <c r="F133" i="1"/>
  <c r="F113" i="1"/>
  <c r="F118" i="1"/>
  <c r="F101" i="1"/>
  <c r="F105" i="1"/>
  <c r="F104" i="1"/>
  <c r="F103" i="1"/>
  <c r="F102" i="1"/>
  <c r="F97" i="1"/>
  <c r="F96" i="1"/>
  <c r="F95" i="1"/>
  <c r="F93" i="1"/>
  <c r="F92" i="1"/>
  <c r="F91" i="1"/>
  <c r="F78" i="1"/>
  <c r="F77" i="1"/>
  <c r="F76" i="1"/>
  <c r="F67" i="1"/>
  <c r="F69" i="1"/>
  <c r="F68" i="1"/>
  <c r="F66" i="1"/>
  <c r="F65" i="1"/>
  <c r="F64" i="1"/>
  <c r="F62" i="1"/>
  <c r="F61" i="1"/>
  <c r="F60" i="1"/>
  <c r="F53" i="1"/>
  <c r="F52" i="1"/>
  <c r="F51" i="1"/>
  <c r="F50" i="1"/>
  <c r="F49" i="1"/>
  <c r="F48" i="1"/>
  <c r="F47" i="1"/>
  <c r="F46" i="1"/>
  <c r="F10" i="1"/>
  <c r="F11" i="1"/>
  <c r="F12" i="1"/>
  <c r="F13" i="1"/>
  <c r="F14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F154" i="1" l="1"/>
  <c r="F155" i="1" s="1"/>
  <c r="F156" i="1" l="1"/>
</calcChain>
</file>

<file path=xl/sharedStrings.xml><?xml version="1.0" encoding="utf-8"?>
<sst xmlns="http://schemas.openxmlformats.org/spreadsheetml/2006/main" count="337" uniqueCount="102">
  <si>
    <t>Té Verde</t>
  </si>
  <si>
    <t>Nombre</t>
  </si>
  <si>
    <t>Té verde Mao Jian</t>
  </si>
  <si>
    <t>Té verde gunpowder</t>
  </si>
  <si>
    <t>Té verde grado 1</t>
  </si>
  <si>
    <t>Té verde saborizado con frutilla</t>
  </si>
  <si>
    <t>Té verde saborizado con guayaba</t>
  </si>
  <si>
    <t>Té verde saborizado con manzana</t>
  </si>
  <si>
    <t>Té verde saborizado con durazno</t>
  </si>
  <si>
    <t>Té verde saborizado con menta</t>
  </si>
  <si>
    <t>Spicy muse</t>
  </si>
  <si>
    <t>Formato</t>
  </si>
  <si>
    <t>Cantidad</t>
  </si>
  <si>
    <t>Total neto</t>
  </si>
  <si>
    <t>Valor unitario neto</t>
  </si>
  <si>
    <t>1 Kg</t>
  </si>
  <si>
    <t>50 grs</t>
  </si>
  <si>
    <t>100 grs</t>
  </si>
  <si>
    <t>Tipo de envase</t>
  </si>
  <si>
    <t>Bolsa aluminio</t>
  </si>
  <si>
    <t>Caja kraft retail</t>
  </si>
  <si>
    <t>Bolsa plástica</t>
  </si>
  <si>
    <t>Té rojo Pu Erh</t>
  </si>
  <si>
    <t>Té rojo Pu Erh con rosas</t>
  </si>
  <si>
    <t>Té rojo Pu Erh con cardamomo</t>
  </si>
  <si>
    <t>Té Oolong</t>
  </si>
  <si>
    <t>Té Oolong con arandano</t>
  </si>
  <si>
    <t>Té Oolong con lemongrass</t>
  </si>
  <si>
    <t>60 grs</t>
  </si>
  <si>
    <t>Té Rojo Pu Erh</t>
  </si>
  <si>
    <t>Té Blanco</t>
  </si>
  <si>
    <t>30 grs</t>
  </si>
  <si>
    <t>Té Negro</t>
  </si>
  <si>
    <t>Té negro Ceylán</t>
  </si>
  <si>
    <t>Té negro con hibisco</t>
  </si>
  <si>
    <t>Té negro con ginseng</t>
  </si>
  <si>
    <t>40 grs</t>
  </si>
  <si>
    <t>80 grs</t>
  </si>
  <si>
    <t>Infusión de hibisco</t>
  </si>
  <si>
    <t>Frasco PET</t>
  </si>
  <si>
    <t>Blooming Tea</t>
  </si>
  <si>
    <t>10 unidades</t>
  </si>
  <si>
    <t>Infusor frutilla roja</t>
  </si>
  <si>
    <t>Accesorios</t>
  </si>
  <si>
    <t>Infusor nota musical</t>
  </si>
  <si>
    <t>1 unidad</t>
  </si>
  <si>
    <t>Starter Packs</t>
  </si>
  <si>
    <t>Té de jazmín</t>
  </si>
  <si>
    <t>Total sin IVA</t>
  </si>
  <si>
    <t>IVA</t>
  </si>
  <si>
    <t>Total con IVA</t>
  </si>
  <si>
    <t>Infusor cuchara</t>
  </si>
  <si>
    <t>Infusor cisne</t>
  </si>
  <si>
    <t>Infusor limón</t>
  </si>
  <si>
    <t>Infusor Mr Tea</t>
  </si>
  <si>
    <t>Bolsitas de té vacías (tela)</t>
  </si>
  <si>
    <t>Pack 20 unidades</t>
  </si>
  <si>
    <t>Pack 100 unidades</t>
  </si>
  <si>
    <t>Earl Grey</t>
  </si>
  <si>
    <t>Té verde gunpowder orgánico</t>
  </si>
  <si>
    <t>Pu Erh frutos del bosque</t>
  </si>
  <si>
    <t>Pu Erh canela y limón</t>
  </si>
  <si>
    <t>Milky Oolong</t>
  </si>
  <si>
    <t>Oolong Formosa</t>
  </si>
  <si>
    <t>Darjeeling second flush</t>
  </si>
  <si>
    <t>Spicy chai</t>
  </si>
  <si>
    <t>Sencha Fukujyu</t>
  </si>
  <si>
    <t>Oolong floral blue</t>
  </si>
  <si>
    <t>Silver Needles</t>
  </si>
  <si>
    <t>Té blanco sauco y lavanda</t>
  </si>
  <si>
    <t>Huang Ya Yellow Tips</t>
  </si>
  <si>
    <t>Doy pack retail</t>
  </si>
  <si>
    <t>Rooibos orgánico</t>
  </si>
  <si>
    <t>Detox herbal</t>
  </si>
  <si>
    <t>Cedrón</t>
  </si>
  <si>
    <t>Manzanilla</t>
  </si>
  <si>
    <t>Menta</t>
  </si>
  <si>
    <t>Melisa</t>
  </si>
  <si>
    <t>Hojas de frambuesa</t>
  </si>
  <si>
    <t>Yerba mate premium</t>
  </si>
  <si>
    <t>Yerba mate herbal</t>
  </si>
  <si>
    <t>Té Amarillo</t>
  </si>
  <si>
    <t>Tisanas</t>
  </si>
  <si>
    <t>Genmaicha</t>
  </si>
  <si>
    <t>3 unidades</t>
  </si>
  <si>
    <t>15 grs</t>
  </si>
  <si>
    <t>20 grs</t>
  </si>
  <si>
    <t xml:space="preserve">1 Kg </t>
  </si>
  <si>
    <t>Snow Buds</t>
  </si>
  <si>
    <t>500 grs</t>
  </si>
  <si>
    <t>Retail</t>
  </si>
  <si>
    <t>90 grs</t>
  </si>
  <si>
    <t>Agotado</t>
  </si>
  <si>
    <t>120 grs</t>
  </si>
  <si>
    <t>Té Oolong Tie Kuan Yin</t>
  </si>
  <si>
    <t>Té Blanco Pai Mu Dan</t>
  </si>
  <si>
    <t>Té negro Congou</t>
  </si>
  <si>
    <t>Starter Pack 1, especial para partir</t>
  </si>
  <si>
    <t>Starter Pack 2, especial para cautivar</t>
  </si>
  <si>
    <t>Starter Pack 3, especial para sobresalir</t>
  </si>
  <si>
    <t>Starter Pack 4, especial si no te puedes decidir</t>
  </si>
  <si>
    <r>
      <t xml:space="preserve">Orden de Compra ArTea
</t>
    </r>
    <r>
      <rPr>
        <sz val="14"/>
        <color theme="1"/>
        <rFont val="Arial"/>
        <family val="2"/>
      </rPr>
      <t>Valores válidos periodo: Diciembre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</si>
</sst>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1" formatCode="_-* #,##0_-;\-* #,##0_-;_-* &quot;-&quot;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42" fontId="4" fillId="0" borderId="0" xfId="2" applyFont="1" applyBorder="1" applyAlignment="1">
      <alignment horizontal="right" vertical="center"/>
    </xf>
    <xf numFmtId="42" fontId="3" fillId="0" borderId="0" xfId="2" applyFont="1" applyBorder="1" applyAlignment="1">
      <alignment horizontal="right" vertical="center"/>
    </xf>
    <xf numFmtId="42" fontId="3" fillId="0" borderId="0" xfId="2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42" fontId="3" fillId="0" borderId="3" xfId="2" applyFont="1" applyBorder="1" applyAlignment="1">
      <alignment horizontal="right" vertical="center"/>
    </xf>
    <xf numFmtId="42" fontId="3" fillId="0" borderId="1" xfId="2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2" fontId="3" fillId="0" borderId="2" xfId="2" applyFont="1" applyBorder="1" applyAlignment="1">
      <alignment horizontal="right" vertical="center"/>
    </xf>
    <xf numFmtId="42" fontId="3" fillId="0" borderId="3" xfId="2" applyFont="1" applyFill="1" applyBorder="1" applyAlignment="1">
      <alignment horizontal="right" vertical="center"/>
    </xf>
    <xf numFmtId="42" fontId="4" fillId="0" borderId="3" xfId="2" applyFont="1" applyBorder="1" applyAlignment="1">
      <alignment horizontal="right" vertical="center"/>
    </xf>
    <xf numFmtId="42" fontId="4" fillId="0" borderId="1" xfId="2" applyFont="1" applyBorder="1" applyAlignment="1">
      <alignment horizontal="right" vertical="center"/>
    </xf>
    <xf numFmtId="42" fontId="4" fillId="0" borderId="2" xfId="2" applyFont="1" applyBorder="1" applyAlignment="1">
      <alignment horizontal="right" vertical="center"/>
    </xf>
    <xf numFmtId="42" fontId="4" fillId="0" borderId="3" xfId="2" applyFont="1" applyFill="1" applyBorder="1" applyAlignment="1">
      <alignment horizontal="right" vertical="center"/>
    </xf>
    <xf numFmtId="42" fontId="4" fillId="0" borderId="0" xfId="2" applyFont="1" applyFill="1" applyBorder="1" applyAlignment="1">
      <alignment horizontal="right" vertical="center"/>
    </xf>
    <xf numFmtId="42" fontId="4" fillId="0" borderId="1" xfId="2" applyFont="1" applyFill="1" applyBorder="1" applyAlignment="1">
      <alignment horizontal="right" vertical="center"/>
    </xf>
    <xf numFmtId="42" fontId="4" fillId="0" borderId="0" xfId="0" applyNumberFormat="1" applyFont="1" applyAlignment="1">
      <alignment horizontal="right" vertical="center"/>
    </xf>
    <xf numFmtId="42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1" fontId="3" fillId="0" borderId="3" xfId="1" applyFont="1" applyBorder="1" applyAlignment="1" applyProtection="1">
      <alignment horizontal="right" vertical="center"/>
      <protection locked="0"/>
    </xf>
    <xf numFmtId="41" fontId="3" fillId="0" borderId="0" xfId="1" applyFont="1" applyBorder="1" applyAlignment="1" applyProtection="1">
      <alignment horizontal="right" vertical="center"/>
      <protection locked="0"/>
    </xf>
    <xf numFmtId="41" fontId="3" fillId="0" borderId="1" xfId="1" applyFont="1" applyBorder="1" applyAlignment="1" applyProtection="1">
      <alignment horizontal="right" vertical="center"/>
      <protection locked="0"/>
    </xf>
    <xf numFmtId="41" fontId="3" fillId="0" borderId="2" xfId="1" applyFont="1" applyBorder="1" applyAlignment="1" applyProtection="1">
      <alignment horizontal="right" vertical="center"/>
      <protection locked="0"/>
    </xf>
    <xf numFmtId="41" fontId="3" fillId="0" borderId="3" xfId="1" applyFont="1" applyFill="1" applyBorder="1" applyAlignment="1" applyProtection="1">
      <alignment horizontal="right" vertical="center"/>
      <protection locked="0"/>
    </xf>
    <xf numFmtId="41" fontId="3" fillId="0" borderId="0" xfId="1" applyFont="1" applyFill="1" applyBorder="1" applyAlignment="1" applyProtection="1">
      <alignment horizontal="right" vertical="center"/>
      <protection locked="0"/>
    </xf>
    <xf numFmtId="41" fontId="3" fillId="0" borderId="1" xfId="1" applyFont="1" applyFill="1" applyBorder="1" applyAlignment="1" applyProtection="1">
      <alignment horizontal="right" vertical="center"/>
      <protection locked="0"/>
    </xf>
    <xf numFmtId="42" fontId="3" fillId="0" borderId="1" xfId="2" applyFont="1" applyFill="1" applyBorder="1" applyAlignment="1">
      <alignment horizontal="right" vertical="center"/>
    </xf>
    <xf numFmtId="42" fontId="3" fillId="0" borderId="2" xfId="2" applyFont="1" applyFill="1" applyBorder="1" applyAlignment="1">
      <alignment horizontal="right" vertical="center"/>
    </xf>
    <xf numFmtId="41" fontId="3" fillId="0" borderId="2" xfId="1" applyFont="1" applyFill="1" applyBorder="1" applyAlignment="1" applyProtection="1">
      <alignment horizontal="right" vertical="center"/>
      <protection locked="0"/>
    </xf>
    <xf numFmtId="42" fontId="4" fillId="0" borderId="2" xfId="2" applyFont="1" applyFill="1" applyBorder="1" applyAlignment="1">
      <alignment horizontal="right" vertical="center"/>
    </xf>
    <xf numFmtId="41" fontId="8" fillId="0" borderId="1" xfId="1" applyFont="1" applyBorder="1" applyAlignment="1" applyProtection="1">
      <alignment horizontal="right" vertical="center"/>
      <protection locked="0"/>
    </xf>
    <xf numFmtId="9" fontId="3" fillId="0" borderId="0" xfId="3" applyFont="1" applyAlignment="1">
      <alignment vertical="center"/>
    </xf>
    <xf numFmtId="41" fontId="9" fillId="0" borderId="0" xfId="1" applyFont="1" applyFill="1" applyBorder="1" applyAlignment="1" applyProtection="1">
      <alignment horizontal="right" vertical="center"/>
      <protection locked="0"/>
    </xf>
    <xf numFmtId="41" fontId="9" fillId="0" borderId="1" xfId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177800</xdr:rowOff>
    </xdr:from>
    <xdr:to>
      <xdr:col>0</xdr:col>
      <xdr:colOff>2517713</xdr:colOff>
      <xdr:row>4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3FB25A4-C3CB-0541-92FE-DBF1FD3BBF6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429009"/>
          <a:ext cx="1679513" cy="69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E255-E44E-9242-ADF1-5F2008DDBDEE}">
  <sheetPr>
    <pageSetUpPr fitToPage="1"/>
  </sheetPr>
  <dimension ref="A1:H156"/>
  <sheetViews>
    <sheetView tabSelected="1" zoomScaleNormal="100" workbookViewId="0">
      <selection activeCell="E9" sqref="E9"/>
    </sheetView>
  </sheetViews>
  <sheetFormatPr baseColWidth="10" defaultRowHeight="20" customHeight="1" x14ac:dyDescent="0.2"/>
  <cols>
    <col min="1" max="1" width="40.83203125" style="3" bestFit="1" customWidth="1"/>
    <col min="2" max="2" width="18.6640625" style="2" bestFit="1" customWidth="1"/>
    <col min="3" max="6" width="16.83203125" style="2" customWidth="1"/>
    <col min="7" max="16384" width="10.83203125" style="1"/>
  </cols>
  <sheetData>
    <row r="1" spans="1:8" ht="20" customHeight="1" x14ac:dyDescent="0.2">
      <c r="A1" s="48"/>
      <c r="B1" s="49" t="s">
        <v>101</v>
      </c>
      <c r="C1" s="49"/>
      <c r="D1" s="49"/>
      <c r="E1" s="49"/>
      <c r="F1" s="49"/>
    </row>
    <row r="2" spans="1:8" ht="20" customHeight="1" x14ac:dyDescent="0.2">
      <c r="A2" s="48"/>
      <c r="B2" s="49"/>
      <c r="C2" s="49"/>
      <c r="D2" s="49"/>
      <c r="E2" s="49"/>
      <c r="F2" s="49"/>
    </row>
    <row r="3" spans="1:8" ht="20" customHeight="1" x14ac:dyDescent="0.2">
      <c r="A3" s="48"/>
      <c r="B3" s="49"/>
      <c r="C3" s="49"/>
      <c r="D3" s="49"/>
      <c r="E3" s="49"/>
      <c r="F3" s="49"/>
    </row>
    <row r="4" spans="1:8" ht="20" customHeight="1" x14ac:dyDescent="0.2">
      <c r="A4" s="48"/>
      <c r="B4" s="49"/>
      <c r="C4" s="49"/>
      <c r="D4" s="49"/>
      <c r="E4" s="49"/>
      <c r="F4" s="49"/>
    </row>
    <row r="5" spans="1:8" ht="20" customHeight="1" x14ac:dyDescent="0.2">
      <c r="A5" s="48"/>
      <c r="B5" s="49"/>
      <c r="C5" s="49"/>
      <c r="D5" s="49"/>
      <c r="E5" s="49"/>
      <c r="F5" s="49"/>
    </row>
    <row r="6" spans="1:8" ht="20" customHeight="1" x14ac:dyDescent="0.2">
      <c r="A6" s="48"/>
      <c r="B6" s="49"/>
      <c r="C6" s="49"/>
      <c r="D6" s="49"/>
      <c r="E6" s="49"/>
      <c r="F6" s="49"/>
    </row>
    <row r="7" spans="1:8" ht="20" customHeight="1" thickBot="1" x14ac:dyDescent="0.3">
      <c r="A7" s="47" t="s">
        <v>0</v>
      </c>
      <c r="B7" s="47"/>
      <c r="C7" s="47"/>
      <c r="D7" s="47"/>
      <c r="E7" s="47"/>
      <c r="F7" s="47"/>
    </row>
    <row r="8" spans="1:8" s="4" customFormat="1" ht="34" customHeight="1" thickBot="1" x14ac:dyDescent="0.25">
      <c r="A8" s="24" t="s">
        <v>1</v>
      </c>
      <c r="B8" s="9" t="s">
        <v>11</v>
      </c>
      <c r="C8" s="9" t="s">
        <v>18</v>
      </c>
      <c r="D8" s="9" t="s">
        <v>14</v>
      </c>
      <c r="E8" s="9" t="s">
        <v>12</v>
      </c>
      <c r="F8" s="9" t="s">
        <v>13</v>
      </c>
    </row>
    <row r="9" spans="1:8" ht="20" customHeight="1" x14ac:dyDescent="0.2">
      <c r="A9" s="44" t="s">
        <v>2</v>
      </c>
      <c r="B9" s="10" t="s">
        <v>36</v>
      </c>
      <c r="C9" s="10" t="s">
        <v>20</v>
      </c>
      <c r="D9" s="15">
        <v>3390</v>
      </c>
      <c r="E9" s="33"/>
      <c r="F9" s="19">
        <f>D9*E9</f>
        <v>0</v>
      </c>
    </row>
    <row r="10" spans="1:8" ht="20" customHeight="1" x14ac:dyDescent="0.2">
      <c r="A10" s="45"/>
      <c r="B10" s="2" t="s">
        <v>91</v>
      </c>
      <c r="C10" s="2" t="s">
        <v>20</v>
      </c>
      <c r="D10" s="8">
        <v>5190</v>
      </c>
      <c r="E10" s="34"/>
      <c r="F10" s="20">
        <f t="shared" ref="F10:F38" si="0">D10*E10</f>
        <v>0</v>
      </c>
    </row>
    <row r="11" spans="1:8" ht="20" customHeight="1" thickBot="1" x14ac:dyDescent="0.25">
      <c r="A11" s="46"/>
      <c r="B11" s="5" t="s">
        <v>87</v>
      </c>
      <c r="C11" s="5" t="s">
        <v>19</v>
      </c>
      <c r="D11" s="12">
        <v>13000</v>
      </c>
      <c r="E11" s="31"/>
      <c r="F11" s="17">
        <f t="shared" si="0"/>
        <v>0</v>
      </c>
      <c r="H11" s="41"/>
    </row>
    <row r="12" spans="1:8" ht="20" customHeight="1" x14ac:dyDescent="0.2">
      <c r="A12" s="44" t="s">
        <v>3</v>
      </c>
      <c r="B12" s="10" t="s">
        <v>16</v>
      </c>
      <c r="C12" s="10" t="s">
        <v>20</v>
      </c>
      <c r="D12" s="11">
        <v>2790</v>
      </c>
      <c r="E12" s="29"/>
      <c r="F12" s="16">
        <f t="shared" si="0"/>
        <v>0</v>
      </c>
    </row>
    <row r="13" spans="1:8" ht="20" customHeight="1" x14ac:dyDescent="0.2">
      <c r="A13" s="45"/>
      <c r="B13" s="2" t="s">
        <v>17</v>
      </c>
      <c r="C13" s="2" t="s">
        <v>20</v>
      </c>
      <c r="D13" s="7">
        <v>3990</v>
      </c>
      <c r="E13" s="30"/>
      <c r="F13" s="6">
        <f t="shared" si="0"/>
        <v>0</v>
      </c>
    </row>
    <row r="14" spans="1:8" ht="20" customHeight="1" thickBot="1" x14ac:dyDescent="0.25">
      <c r="A14" s="46"/>
      <c r="B14" s="5" t="s">
        <v>87</v>
      </c>
      <c r="C14" s="5" t="s">
        <v>19</v>
      </c>
      <c r="D14" s="12">
        <v>11900</v>
      </c>
      <c r="E14" s="31"/>
      <c r="F14" s="17">
        <f t="shared" si="0"/>
        <v>0</v>
      </c>
      <c r="H14" s="41"/>
    </row>
    <row r="15" spans="1:8" ht="20" customHeight="1" x14ac:dyDescent="0.2">
      <c r="A15" s="55" t="s">
        <v>59</v>
      </c>
      <c r="B15" s="10" t="s">
        <v>16</v>
      </c>
      <c r="C15" s="10" t="s">
        <v>20</v>
      </c>
      <c r="D15" s="11">
        <v>3290</v>
      </c>
      <c r="E15" s="29"/>
      <c r="F15" s="16">
        <f t="shared" ref="F15:F17" si="1">D15*E15</f>
        <v>0</v>
      </c>
    </row>
    <row r="16" spans="1:8" ht="20" customHeight="1" x14ac:dyDescent="0.2">
      <c r="A16" s="45"/>
      <c r="B16" s="2" t="s">
        <v>17</v>
      </c>
      <c r="C16" s="2" t="s">
        <v>20</v>
      </c>
      <c r="D16" s="7">
        <v>4690</v>
      </c>
      <c r="E16" s="30"/>
      <c r="F16" s="6">
        <f t="shared" si="1"/>
        <v>0</v>
      </c>
    </row>
    <row r="17" spans="1:8" ht="20" customHeight="1" thickBot="1" x14ac:dyDescent="0.25">
      <c r="A17" s="46"/>
      <c r="B17" s="5" t="s">
        <v>87</v>
      </c>
      <c r="C17" s="5" t="s">
        <v>19</v>
      </c>
      <c r="D17" s="12">
        <v>16500</v>
      </c>
      <c r="E17" s="43" t="s">
        <v>92</v>
      </c>
      <c r="F17" s="6"/>
      <c r="H17" s="41"/>
    </row>
    <row r="18" spans="1:8" ht="20" customHeight="1" thickBot="1" x14ac:dyDescent="0.25">
      <c r="A18" s="25" t="s">
        <v>4</v>
      </c>
      <c r="B18" s="5" t="s">
        <v>87</v>
      </c>
      <c r="C18" s="13" t="s">
        <v>19</v>
      </c>
      <c r="D18" s="14">
        <v>10400</v>
      </c>
      <c r="E18" s="32"/>
      <c r="F18" s="18">
        <f t="shared" si="0"/>
        <v>0</v>
      </c>
      <c r="H18" s="41"/>
    </row>
    <row r="19" spans="1:8" ht="20" customHeight="1" thickBot="1" x14ac:dyDescent="0.25">
      <c r="A19" s="26" t="s">
        <v>66</v>
      </c>
      <c r="B19" s="10" t="s">
        <v>16</v>
      </c>
      <c r="C19" s="13" t="s">
        <v>20</v>
      </c>
      <c r="D19" s="15">
        <v>6890</v>
      </c>
      <c r="E19" s="33"/>
      <c r="F19" s="19">
        <f t="shared" si="0"/>
        <v>0</v>
      </c>
    </row>
    <row r="20" spans="1:8" ht="20" customHeight="1" thickBot="1" x14ac:dyDescent="0.25">
      <c r="A20" s="25" t="s">
        <v>83</v>
      </c>
      <c r="B20" s="13" t="s">
        <v>36</v>
      </c>
      <c r="C20" s="13" t="s">
        <v>20</v>
      </c>
      <c r="D20" s="37">
        <v>5490</v>
      </c>
      <c r="E20" s="43" t="s">
        <v>92</v>
      </c>
      <c r="F20" s="39"/>
    </row>
    <row r="21" spans="1:8" ht="20" customHeight="1" x14ac:dyDescent="0.2">
      <c r="A21" s="44" t="s">
        <v>5</v>
      </c>
      <c r="B21" s="10" t="s">
        <v>16</v>
      </c>
      <c r="C21" s="10" t="s">
        <v>20</v>
      </c>
      <c r="D21" s="11">
        <v>2890</v>
      </c>
      <c r="E21" s="29"/>
      <c r="F21" s="16">
        <f t="shared" si="0"/>
        <v>0</v>
      </c>
    </row>
    <row r="22" spans="1:8" ht="20" customHeight="1" x14ac:dyDescent="0.2">
      <c r="A22" s="45"/>
      <c r="B22" s="2" t="s">
        <v>17</v>
      </c>
      <c r="C22" s="2" t="s">
        <v>20</v>
      </c>
      <c r="D22" s="7">
        <v>3990</v>
      </c>
      <c r="E22" s="30"/>
      <c r="F22" s="6">
        <f t="shared" si="0"/>
        <v>0</v>
      </c>
    </row>
    <row r="23" spans="1:8" ht="20" customHeight="1" thickBot="1" x14ac:dyDescent="0.25">
      <c r="A23" s="46"/>
      <c r="B23" s="5" t="s">
        <v>87</v>
      </c>
      <c r="C23" s="5" t="s">
        <v>19</v>
      </c>
      <c r="D23" s="12">
        <v>13900</v>
      </c>
      <c r="E23" s="31"/>
      <c r="F23" s="17">
        <f t="shared" si="0"/>
        <v>0</v>
      </c>
      <c r="H23" s="41"/>
    </row>
    <row r="24" spans="1:8" ht="20" customHeight="1" x14ac:dyDescent="0.2">
      <c r="A24" s="44" t="s">
        <v>6</v>
      </c>
      <c r="B24" s="10" t="s">
        <v>16</v>
      </c>
      <c r="C24" s="10" t="s">
        <v>20</v>
      </c>
      <c r="D24" s="11">
        <v>2890</v>
      </c>
      <c r="E24" s="29"/>
      <c r="F24" s="16">
        <f t="shared" si="0"/>
        <v>0</v>
      </c>
    </row>
    <row r="25" spans="1:8" ht="20" customHeight="1" x14ac:dyDescent="0.2">
      <c r="A25" s="45"/>
      <c r="B25" s="2" t="s">
        <v>17</v>
      </c>
      <c r="C25" s="2" t="s">
        <v>20</v>
      </c>
      <c r="D25" s="7">
        <v>3990</v>
      </c>
      <c r="E25" s="30"/>
      <c r="F25" s="6">
        <f t="shared" si="0"/>
        <v>0</v>
      </c>
    </row>
    <row r="26" spans="1:8" ht="20" customHeight="1" thickBot="1" x14ac:dyDescent="0.25">
      <c r="A26" s="46"/>
      <c r="B26" s="5" t="s">
        <v>87</v>
      </c>
      <c r="C26" s="5" t="s">
        <v>19</v>
      </c>
      <c r="D26" s="12">
        <v>13900</v>
      </c>
      <c r="E26" s="31"/>
      <c r="F26" s="17">
        <f t="shared" si="0"/>
        <v>0</v>
      </c>
      <c r="H26" s="41"/>
    </row>
    <row r="27" spans="1:8" ht="20" customHeight="1" x14ac:dyDescent="0.2">
      <c r="A27" s="44" t="s">
        <v>7</v>
      </c>
      <c r="B27" s="10" t="s">
        <v>16</v>
      </c>
      <c r="C27" s="10" t="s">
        <v>20</v>
      </c>
      <c r="D27" s="11">
        <v>2890</v>
      </c>
      <c r="E27" s="29"/>
      <c r="F27" s="16">
        <f t="shared" si="0"/>
        <v>0</v>
      </c>
    </row>
    <row r="28" spans="1:8" ht="20" customHeight="1" x14ac:dyDescent="0.2">
      <c r="A28" s="45"/>
      <c r="B28" s="2" t="s">
        <v>17</v>
      </c>
      <c r="C28" s="2" t="s">
        <v>20</v>
      </c>
      <c r="D28" s="7">
        <v>3990</v>
      </c>
      <c r="E28" s="30"/>
      <c r="F28" s="6">
        <f t="shared" si="0"/>
        <v>0</v>
      </c>
    </row>
    <row r="29" spans="1:8" ht="20" customHeight="1" thickBot="1" x14ac:dyDescent="0.25">
      <c r="A29" s="46"/>
      <c r="B29" s="5" t="s">
        <v>87</v>
      </c>
      <c r="C29" s="5" t="s">
        <v>19</v>
      </c>
      <c r="D29" s="12">
        <v>13900</v>
      </c>
      <c r="E29" s="31"/>
      <c r="F29" s="17">
        <f t="shared" si="0"/>
        <v>0</v>
      </c>
      <c r="H29" s="41"/>
    </row>
    <row r="30" spans="1:8" ht="20" customHeight="1" x14ac:dyDescent="0.2">
      <c r="A30" s="44" t="s">
        <v>8</v>
      </c>
      <c r="B30" s="10" t="s">
        <v>16</v>
      </c>
      <c r="C30" s="10" t="s">
        <v>20</v>
      </c>
      <c r="D30" s="11">
        <v>2890</v>
      </c>
      <c r="E30" s="33"/>
      <c r="F30" s="19">
        <f t="shared" si="0"/>
        <v>0</v>
      </c>
    </row>
    <row r="31" spans="1:8" ht="20" customHeight="1" x14ac:dyDescent="0.2">
      <c r="A31" s="45"/>
      <c r="B31" s="2" t="s">
        <v>17</v>
      </c>
      <c r="C31" s="2" t="s">
        <v>20</v>
      </c>
      <c r="D31" s="7">
        <v>3990</v>
      </c>
      <c r="E31" s="34"/>
      <c r="F31" s="20">
        <f t="shared" si="0"/>
        <v>0</v>
      </c>
    </row>
    <row r="32" spans="1:8" ht="20" customHeight="1" thickBot="1" x14ac:dyDescent="0.25">
      <c r="A32" s="46"/>
      <c r="B32" s="5" t="s">
        <v>87</v>
      </c>
      <c r="C32" s="5" t="s">
        <v>19</v>
      </c>
      <c r="D32" s="12">
        <v>13900</v>
      </c>
      <c r="E32" s="35"/>
      <c r="F32" s="21">
        <f t="shared" si="0"/>
        <v>0</v>
      </c>
      <c r="H32" s="41"/>
    </row>
    <row r="33" spans="1:8" ht="20" customHeight="1" x14ac:dyDescent="0.2">
      <c r="A33" s="44" t="s">
        <v>9</v>
      </c>
      <c r="B33" s="10" t="s">
        <v>16</v>
      </c>
      <c r="C33" s="10" t="s">
        <v>20</v>
      </c>
      <c r="D33" s="11">
        <v>2890</v>
      </c>
      <c r="E33" s="29"/>
      <c r="F33" s="16">
        <f t="shared" si="0"/>
        <v>0</v>
      </c>
    </row>
    <row r="34" spans="1:8" ht="20" customHeight="1" x14ac:dyDescent="0.2">
      <c r="A34" s="45"/>
      <c r="B34" s="2" t="s">
        <v>17</v>
      </c>
      <c r="C34" s="2" t="s">
        <v>20</v>
      </c>
      <c r="D34" s="7">
        <v>3990</v>
      </c>
      <c r="E34" s="30"/>
      <c r="F34" s="6">
        <f t="shared" si="0"/>
        <v>0</v>
      </c>
    </row>
    <row r="35" spans="1:8" ht="20" customHeight="1" thickBot="1" x14ac:dyDescent="0.25">
      <c r="A35" s="46"/>
      <c r="B35" s="5" t="s">
        <v>87</v>
      </c>
      <c r="C35" s="5" t="s">
        <v>19</v>
      </c>
      <c r="D35" s="12">
        <v>13900</v>
      </c>
      <c r="E35" s="31"/>
      <c r="F35" s="17">
        <f t="shared" si="0"/>
        <v>0</v>
      </c>
      <c r="H35" s="41"/>
    </row>
    <row r="36" spans="1:8" ht="20" customHeight="1" x14ac:dyDescent="0.2">
      <c r="A36" s="44" t="s">
        <v>10</v>
      </c>
      <c r="B36" s="10" t="s">
        <v>16</v>
      </c>
      <c r="C36" s="10" t="s">
        <v>20</v>
      </c>
      <c r="D36" s="11">
        <v>3290</v>
      </c>
      <c r="E36" s="29"/>
      <c r="F36" s="16">
        <f t="shared" si="0"/>
        <v>0</v>
      </c>
    </row>
    <row r="37" spans="1:8" ht="20" customHeight="1" x14ac:dyDescent="0.2">
      <c r="A37" s="45"/>
      <c r="B37" s="2" t="s">
        <v>17</v>
      </c>
      <c r="C37" s="2" t="s">
        <v>20</v>
      </c>
      <c r="D37" s="7">
        <v>4490</v>
      </c>
      <c r="E37" s="30"/>
      <c r="F37" s="6">
        <f t="shared" si="0"/>
        <v>0</v>
      </c>
    </row>
    <row r="38" spans="1:8" ht="20" customHeight="1" thickBot="1" x14ac:dyDescent="0.25">
      <c r="A38" s="46"/>
      <c r="B38" s="5" t="s">
        <v>87</v>
      </c>
      <c r="C38" s="5" t="s">
        <v>21</v>
      </c>
      <c r="D38" s="12">
        <v>15700</v>
      </c>
      <c r="E38" s="31"/>
      <c r="F38" s="17">
        <f t="shared" si="0"/>
        <v>0</v>
      </c>
      <c r="H38" s="41"/>
    </row>
    <row r="39" spans="1:8" ht="20" customHeight="1" x14ac:dyDescent="0.2">
      <c r="A39" s="44" t="s">
        <v>47</v>
      </c>
      <c r="B39" s="10" t="s">
        <v>16</v>
      </c>
      <c r="C39" s="10" t="s">
        <v>20</v>
      </c>
      <c r="D39" s="11">
        <v>3090</v>
      </c>
      <c r="E39" s="29"/>
      <c r="F39" s="16">
        <f>D39*E39</f>
        <v>0</v>
      </c>
      <c r="H39" s="41"/>
    </row>
    <row r="40" spans="1:8" ht="20" customHeight="1" x14ac:dyDescent="0.2">
      <c r="A40" s="45"/>
      <c r="B40" s="2" t="s">
        <v>17</v>
      </c>
      <c r="C40" s="2" t="s">
        <v>20</v>
      </c>
      <c r="D40" s="7">
        <v>4190</v>
      </c>
      <c r="E40" s="30"/>
      <c r="F40" s="6">
        <f t="shared" ref="F40:F41" si="2">D40*E40</f>
        <v>0</v>
      </c>
      <c r="H40" s="41"/>
    </row>
    <row r="41" spans="1:8" ht="20" customHeight="1" thickBot="1" x14ac:dyDescent="0.25">
      <c r="A41" s="46"/>
      <c r="B41" s="5" t="s">
        <v>87</v>
      </c>
      <c r="C41" s="5" t="s">
        <v>19</v>
      </c>
      <c r="D41" s="12">
        <v>16200</v>
      </c>
      <c r="E41" s="31"/>
      <c r="F41" s="17">
        <f t="shared" si="2"/>
        <v>0</v>
      </c>
      <c r="H41" s="41"/>
    </row>
    <row r="44" spans="1:8" ht="20" customHeight="1" thickBot="1" x14ac:dyDescent="0.3">
      <c r="A44" s="47" t="s">
        <v>29</v>
      </c>
      <c r="B44" s="47"/>
      <c r="C44" s="47"/>
      <c r="D44" s="47"/>
      <c r="E44" s="47"/>
      <c r="F44" s="47"/>
    </row>
    <row r="45" spans="1:8" ht="34" customHeight="1" thickBot="1" x14ac:dyDescent="0.25">
      <c r="A45" s="24" t="s">
        <v>1</v>
      </c>
      <c r="B45" s="9" t="s">
        <v>11</v>
      </c>
      <c r="C45" s="9" t="s">
        <v>18</v>
      </c>
      <c r="D45" s="9" t="s">
        <v>14</v>
      </c>
      <c r="E45" s="9" t="s">
        <v>12</v>
      </c>
      <c r="F45" s="9" t="s">
        <v>13</v>
      </c>
    </row>
    <row r="46" spans="1:8" ht="20" customHeight="1" x14ac:dyDescent="0.2">
      <c r="A46" s="44" t="s">
        <v>22</v>
      </c>
      <c r="B46" s="10" t="s">
        <v>16</v>
      </c>
      <c r="C46" s="10" t="s">
        <v>20</v>
      </c>
      <c r="D46" s="15">
        <v>3090</v>
      </c>
      <c r="E46" s="33"/>
      <c r="F46" s="19">
        <f>D46*E46</f>
        <v>0</v>
      </c>
    </row>
    <row r="47" spans="1:8" ht="20" customHeight="1" x14ac:dyDescent="0.2">
      <c r="A47" s="45"/>
      <c r="B47" s="2" t="s">
        <v>17</v>
      </c>
      <c r="C47" s="2" t="s">
        <v>20</v>
      </c>
      <c r="D47" s="8">
        <v>4190</v>
      </c>
      <c r="E47" s="34"/>
      <c r="F47" s="20">
        <f t="shared" ref="F47:F50" si="3">D47*E47</f>
        <v>0</v>
      </c>
    </row>
    <row r="48" spans="1:8" ht="20" customHeight="1" thickBot="1" x14ac:dyDescent="0.25">
      <c r="A48" s="46"/>
      <c r="B48" s="5" t="s">
        <v>87</v>
      </c>
      <c r="C48" s="5" t="s">
        <v>19</v>
      </c>
      <c r="D48" s="36">
        <v>15300</v>
      </c>
      <c r="E48" s="35"/>
      <c r="F48" s="21">
        <f t="shared" si="3"/>
        <v>0</v>
      </c>
      <c r="H48" s="41"/>
    </row>
    <row r="49" spans="1:8" ht="20" customHeight="1" x14ac:dyDescent="0.2">
      <c r="A49" s="44" t="s">
        <v>23</v>
      </c>
      <c r="B49" s="10" t="s">
        <v>16</v>
      </c>
      <c r="C49" s="10" t="s">
        <v>20</v>
      </c>
      <c r="D49" s="11">
        <v>3890</v>
      </c>
      <c r="E49" s="29"/>
      <c r="F49" s="16">
        <f t="shared" si="3"/>
        <v>0</v>
      </c>
    </row>
    <row r="50" spans="1:8" ht="20" customHeight="1" thickBot="1" x14ac:dyDescent="0.25">
      <c r="A50" s="46"/>
      <c r="B50" s="5" t="s">
        <v>87</v>
      </c>
      <c r="C50" s="5" t="s">
        <v>21</v>
      </c>
      <c r="D50" s="12">
        <v>21900</v>
      </c>
      <c r="E50" s="31"/>
      <c r="F50" s="17">
        <f t="shared" si="3"/>
        <v>0</v>
      </c>
      <c r="H50" s="41"/>
    </row>
    <row r="51" spans="1:8" ht="20" customHeight="1" x14ac:dyDescent="0.2">
      <c r="A51" s="44" t="s">
        <v>24</v>
      </c>
      <c r="B51" s="10" t="s">
        <v>16</v>
      </c>
      <c r="C51" s="10" t="s">
        <v>20</v>
      </c>
      <c r="D51" s="11">
        <v>3590</v>
      </c>
      <c r="E51" s="29"/>
      <c r="F51" s="16">
        <f t="shared" ref="F51:F53" si="4">D51*E51</f>
        <v>0</v>
      </c>
    </row>
    <row r="52" spans="1:8" ht="20" customHeight="1" x14ac:dyDescent="0.2">
      <c r="A52" s="45"/>
      <c r="B52" s="2" t="s">
        <v>17</v>
      </c>
      <c r="C52" s="2" t="s">
        <v>20</v>
      </c>
      <c r="D52" s="7">
        <v>4990</v>
      </c>
      <c r="E52" s="30"/>
      <c r="F52" s="6">
        <f t="shared" si="4"/>
        <v>0</v>
      </c>
    </row>
    <row r="53" spans="1:8" ht="20" customHeight="1" thickBot="1" x14ac:dyDescent="0.25">
      <c r="A53" s="46"/>
      <c r="B53" s="5" t="s">
        <v>87</v>
      </c>
      <c r="C53" s="5" t="s">
        <v>21</v>
      </c>
      <c r="D53" s="12">
        <v>25000</v>
      </c>
      <c r="E53" s="31"/>
      <c r="F53" s="17">
        <f t="shared" si="4"/>
        <v>0</v>
      </c>
      <c r="H53" s="41"/>
    </row>
    <row r="54" spans="1:8" ht="20" customHeight="1" thickBot="1" x14ac:dyDescent="0.25">
      <c r="A54" s="25" t="s">
        <v>60</v>
      </c>
      <c r="B54" s="13" t="s">
        <v>36</v>
      </c>
      <c r="C54" s="5" t="s">
        <v>20</v>
      </c>
      <c r="D54" s="37">
        <v>5390</v>
      </c>
      <c r="E54" s="43" t="s">
        <v>92</v>
      </c>
      <c r="F54" s="39"/>
    </row>
    <row r="55" spans="1:8" ht="20" customHeight="1" thickBot="1" x14ac:dyDescent="0.25">
      <c r="A55" s="25" t="s">
        <v>61</v>
      </c>
      <c r="B55" s="13" t="s">
        <v>36</v>
      </c>
      <c r="C55" s="5" t="s">
        <v>20</v>
      </c>
      <c r="D55" s="37">
        <v>5090</v>
      </c>
      <c r="E55" s="43" t="s">
        <v>92</v>
      </c>
      <c r="F55" s="39"/>
    </row>
    <row r="58" spans="1:8" ht="20" customHeight="1" thickBot="1" x14ac:dyDescent="0.3">
      <c r="A58" s="47" t="s">
        <v>25</v>
      </c>
      <c r="B58" s="47"/>
      <c r="C58" s="47"/>
      <c r="D58" s="47"/>
      <c r="E58" s="47"/>
      <c r="F58" s="47"/>
    </row>
    <row r="59" spans="1:8" ht="20" customHeight="1" thickBot="1" x14ac:dyDescent="0.25">
      <c r="A59" s="24" t="s">
        <v>1</v>
      </c>
      <c r="B59" s="9" t="s">
        <v>11</v>
      </c>
      <c r="C59" s="9" t="s">
        <v>18</v>
      </c>
      <c r="D59" s="9" t="s">
        <v>14</v>
      </c>
      <c r="E59" s="9" t="s">
        <v>12</v>
      </c>
      <c r="F59" s="9" t="s">
        <v>13</v>
      </c>
    </row>
    <row r="60" spans="1:8" ht="20" customHeight="1" x14ac:dyDescent="0.2">
      <c r="A60" s="44" t="s">
        <v>94</v>
      </c>
      <c r="B60" s="10" t="s">
        <v>28</v>
      </c>
      <c r="C60" s="10" t="s">
        <v>20</v>
      </c>
      <c r="D60" s="11">
        <v>3690</v>
      </c>
      <c r="E60" s="29"/>
      <c r="F60" s="16">
        <f>D60*E60</f>
        <v>0</v>
      </c>
    </row>
    <row r="61" spans="1:8" ht="20" customHeight="1" x14ac:dyDescent="0.2">
      <c r="A61" s="45"/>
      <c r="B61" s="2" t="s">
        <v>93</v>
      </c>
      <c r="C61" s="2" t="s">
        <v>20</v>
      </c>
      <c r="D61" s="7">
        <v>4890</v>
      </c>
      <c r="E61" s="30"/>
      <c r="F61" s="6">
        <f t="shared" ref="F61:F69" si="5">D61*E61</f>
        <v>0</v>
      </c>
    </row>
    <row r="62" spans="1:8" ht="20" customHeight="1" thickBot="1" x14ac:dyDescent="0.25">
      <c r="A62" s="46"/>
      <c r="B62" s="5" t="s">
        <v>87</v>
      </c>
      <c r="C62" s="5" t="s">
        <v>19</v>
      </c>
      <c r="D62" s="12">
        <v>23700</v>
      </c>
      <c r="E62" s="31"/>
      <c r="F62" s="17">
        <f t="shared" si="5"/>
        <v>0</v>
      </c>
      <c r="H62" s="41"/>
    </row>
    <row r="63" spans="1:8" ht="20" customHeight="1" thickBot="1" x14ac:dyDescent="0.25">
      <c r="A63" s="25" t="s">
        <v>63</v>
      </c>
      <c r="B63" s="13" t="s">
        <v>31</v>
      </c>
      <c r="C63" s="5" t="s">
        <v>20</v>
      </c>
      <c r="D63" s="37">
        <v>4290</v>
      </c>
      <c r="E63" s="38"/>
      <c r="F63" s="39">
        <f>D63*E63</f>
        <v>0</v>
      </c>
    </row>
    <row r="64" spans="1:8" ht="20" customHeight="1" x14ac:dyDescent="0.2">
      <c r="A64" s="44" t="s">
        <v>26</v>
      </c>
      <c r="B64" s="10" t="s">
        <v>28</v>
      </c>
      <c r="C64" s="10" t="s">
        <v>20</v>
      </c>
      <c r="D64" s="15">
        <v>4190</v>
      </c>
      <c r="E64" s="33"/>
      <c r="F64" s="19">
        <f t="shared" si="5"/>
        <v>0</v>
      </c>
    </row>
    <row r="65" spans="1:8" ht="20" customHeight="1" x14ac:dyDescent="0.2">
      <c r="A65" s="45"/>
      <c r="B65" s="2" t="s">
        <v>93</v>
      </c>
      <c r="C65" s="2" t="s">
        <v>20</v>
      </c>
      <c r="D65" s="8">
        <v>5190</v>
      </c>
      <c r="E65" s="34"/>
      <c r="F65" s="20">
        <f t="shared" si="5"/>
        <v>0</v>
      </c>
    </row>
    <row r="66" spans="1:8" ht="20" customHeight="1" thickBot="1" x14ac:dyDescent="0.25">
      <c r="A66" s="46"/>
      <c r="B66" s="5" t="s">
        <v>87</v>
      </c>
      <c r="C66" s="5" t="s">
        <v>21</v>
      </c>
      <c r="D66" s="36">
        <v>25400</v>
      </c>
      <c r="E66" s="35"/>
      <c r="F66" s="21">
        <f t="shared" si="5"/>
        <v>0</v>
      </c>
      <c r="H66" s="41"/>
    </row>
    <row r="67" spans="1:8" ht="20" customHeight="1" x14ac:dyDescent="0.2">
      <c r="A67" s="44" t="s">
        <v>27</v>
      </c>
      <c r="B67" s="10" t="s">
        <v>28</v>
      </c>
      <c r="C67" s="10" t="s">
        <v>20</v>
      </c>
      <c r="D67" s="15">
        <v>3890</v>
      </c>
      <c r="E67" s="33"/>
      <c r="F67" s="19">
        <f t="shared" si="5"/>
        <v>0</v>
      </c>
    </row>
    <row r="68" spans="1:8" ht="20" customHeight="1" x14ac:dyDescent="0.2">
      <c r="A68" s="45"/>
      <c r="B68" s="2" t="s">
        <v>93</v>
      </c>
      <c r="C68" s="2" t="s">
        <v>20</v>
      </c>
      <c r="D68" s="8">
        <v>5190</v>
      </c>
      <c r="E68" s="34"/>
      <c r="F68" s="20">
        <f t="shared" si="5"/>
        <v>0</v>
      </c>
    </row>
    <row r="69" spans="1:8" ht="20" customHeight="1" thickBot="1" x14ac:dyDescent="0.25">
      <c r="A69" s="46"/>
      <c r="B69" s="5" t="s">
        <v>87</v>
      </c>
      <c r="C69" s="5" t="s">
        <v>21</v>
      </c>
      <c r="D69" s="36">
        <v>25800</v>
      </c>
      <c r="E69" s="35"/>
      <c r="F69" s="21">
        <f t="shared" si="5"/>
        <v>0</v>
      </c>
      <c r="H69" s="41"/>
    </row>
    <row r="70" spans="1:8" ht="20" customHeight="1" thickBot="1" x14ac:dyDescent="0.25">
      <c r="A70" s="25" t="s">
        <v>62</v>
      </c>
      <c r="B70" s="13" t="s">
        <v>36</v>
      </c>
      <c r="C70" s="5" t="s">
        <v>20</v>
      </c>
      <c r="D70" s="37">
        <v>8190</v>
      </c>
      <c r="E70" s="38"/>
      <c r="F70" s="39">
        <f>D70*E70</f>
        <v>0</v>
      </c>
    </row>
    <row r="71" spans="1:8" ht="20" customHeight="1" thickBot="1" x14ac:dyDescent="0.25">
      <c r="A71" s="25" t="s">
        <v>67</v>
      </c>
      <c r="B71" s="13" t="s">
        <v>31</v>
      </c>
      <c r="C71" s="5" t="s">
        <v>20</v>
      </c>
      <c r="D71" s="37">
        <v>4990</v>
      </c>
      <c r="E71" s="38"/>
      <c r="F71" s="39">
        <f>D71*E71</f>
        <v>0</v>
      </c>
    </row>
    <row r="74" spans="1:8" ht="20" customHeight="1" thickBot="1" x14ac:dyDescent="0.3">
      <c r="A74" s="47" t="s">
        <v>30</v>
      </c>
      <c r="B74" s="47"/>
      <c r="C74" s="47"/>
      <c r="D74" s="47"/>
      <c r="E74" s="47"/>
      <c r="F74" s="47"/>
    </row>
    <row r="75" spans="1:8" ht="20" customHeight="1" thickBot="1" x14ac:dyDescent="0.25">
      <c r="A75" s="24" t="s">
        <v>1</v>
      </c>
      <c r="B75" s="9" t="s">
        <v>11</v>
      </c>
      <c r="C75" s="9" t="s">
        <v>18</v>
      </c>
      <c r="D75" s="9" t="s">
        <v>14</v>
      </c>
      <c r="E75" s="9" t="s">
        <v>12</v>
      </c>
      <c r="F75" s="9" t="s">
        <v>13</v>
      </c>
    </row>
    <row r="76" spans="1:8" ht="20" customHeight="1" x14ac:dyDescent="0.2">
      <c r="A76" s="44" t="s">
        <v>95</v>
      </c>
      <c r="B76" s="10" t="s">
        <v>86</v>
      </c>
      <c r="C76" s="10" t="s">
        <v>20</v>
      </c>
      <c r="D76" s="11">
        <v>2990</v>
      </c>
      <c r="E76" s="29"/>
      <c r="F76" s="16">
        <f>D76*E76</f>
        <v>0</v>
      </c>
    </row>
    <row r="77" spans="1:8" ht="20" customHeight="1" x14ac:dyDescent="0.2">
      <c r="A77" s="45"/>
      <c r="B77" s="2" t="s">
        <v>28</v>
      </c>
      <c r="C77" s="2" t="s">
        <v>20</v>
      </c>
      <c r="D77" s="7">
        <v>4690</v>
      </c>
      <c r="E77" s="30"/>
      <c r="F77" s="6">
        <f t="shared" ref="F77:F78" si="6">D77*E77</f>
        <v>0</v>
      </c>
    </row>
    <row r="78" spans="1:8" ht="20" customHeight="1" thickBot="1" x14ac:dyDescent="0.25">
      <c r="A78" s="46"/>
      <c r="B78" s="5" t="s">
        <v>89</v>
      </c>
      <c r="C78" s="5" t="s">
        <v>19</v>
      </c>
      <c r="D78" s="12">
        <v>16300</v>
      </c>
      <c r="E78" s="31"/>
      <c r="F78" s="17">
        <f t="shared" si="6"/>
        <v>0</v>
      </c>
      <c r="H78" s="41"/>
    </row>
    <row r="79" spans="1:8" ht="20" customHeight="1" thickBot="1" x14ac:dyDescent="0.25">
      <c r="A79" s="25" t="s">
        <v>68</v>
      </c>
      <c r="B79" s="13" t="s">
        <v>86</v>
      </c>
      <c r="C79" s="5" t="s">
        <v>20</v>
      </c>
      <c r="D79" s="37">
        <v>7290</v>
      </c>
      <c r="E79" s="38"/>
      <c r="F79" s="39">
        <f>D79*E79</f>
        <v>0</v>
      </c>
    </row>
    <row r="80" spans="1:8" ht="20" customHeight="1" thickBot="1" x14ac:dyDescent="0.25">
      <c r="A80" s="25" t="s">
        <v>88</v>
      </c>
      <c r="B80" s="13" t="s">
        <v>86</v>
      </c>
      <c r="C80" s="5" t="s">
        <v>20</v>
      </c>
      <c r="D80" s="37">
        <v>5090</v>
      </c>
      <c r="E80" s="38"/>
      <c r="F80" s="39">
        <f>D80*E80</f>
        <v>0</v>
      </c>
    </row>
    <row r="81" spans="1:8" ht="20" customHeight="1" thickBot="1" x14ac:dyDescent="0.25">
      <c r="A81" s="25" t="s">
        <v>69</v>
      </c>
      <c r="B81" s="13" t="s">
        <v>86</v>
      </c>
      <c r="C81" s="5" t="s">
        <v>20</v>
      </c>
      <c r="D81" s="37">
        <v>4090</v>
      </c>
      <c r="E81" s="38"/>
      <c r="F81" s="39">
        <f>D81*E81</f>
        <v>0</v>
      </c>
    </row>
    <row r="84" spans="1:8" ht="20" customHeight="1" thickBot="1" x14ac:dyDescent="0.3">
      <c r="A84" s="47" t="s">
        <v>81</v>
      </c>
      <c r="B84" s="47"/>
      <c r="C84" s="47"/>
      <c r="D84" s="47"/>
      <c r="E84" s="47"/>
      <c r="F84" s="47"/>
    </row>
    <row r="85" spans="1:8" ht="20" customHeight="1" thickBot="1" x14ac:dyDescent="0.25">
      <c r="A85" s="24" t="s">
        <v>1</v>
      </c>
      <c r="B85" s="9" t="s">
        <v>11</v>
      </c>
      <c r="C85" s="9" t="s">
        <v>18</v>
      </c>
      <c r="D85" s="9" t="s">
        <v>14</v>
      </c>
      <c r="E85" s="9" t="s">
        <v>12</v>
      </c>
      <c r="F85" s="9" t="s">
        <v>13</v>
      </c>
    </row>
    <row r="86" spans="1:8" ht="20" customHeight="1" thickBot="1" x14ac:dyDescent="0.25">
      <c r="A86" s="25" t="s">
        <v>70</v>
      </c>
      <c r="B86" s="13" t="s">
        <v>31</v>
      </c>
      <c r="C86" s="5" t="s">
        <v>20</v>
      </c>
      <c r="D86" s="37">
        <v>5690</v>
      </c>
      <c r="E86" s="38"/>
      <c r="F86" s="39">
        <f>D86*E86</f>
        <v>0</v>
      </c>
    </row>
    <row r="89" spans="1:8" ht="20" customHeight="1" thickBot="1" x14ac:dyDescent="0.3">
      <c r="A89" s="47" t="s">
        <v>32</v>
      </c>
      <c r="B89" s="47"/>
      <c r="C89" s="47"/>
      <c r="D89" s="47"/>
      <c r="E89" s="47"/>
      <c r="F89" s="47"/>
    </row>
    <row r="90" spans="1:8" ht="20" customHeight="1" thickBot="1" x14ac:dyDescent="0.25">
      <c r="A90" s="24" t="s">
        <v>1</v>
      </c>
      <c r="B90" s="9" t="s">
        <v>11</v>
      </c>
      <c r="C90" s="9" t="s">
        <v>18</v>
      </c>
      <c r="D90" s="9" t="s">
        <v>14</v>
      </c>
      <c r="E90" s="9" t="s">
        <v>12</v>
      </c>
      <c r="F90" s="9" t="s">
        <v>13</v>
      </c>
    </row>
    <row r="91" spans="1:8" ht="20" customHeight="1" x14ac:dyDescent="0.2">
      <c r="A91" s="44" t="s">
        <v>33</v>
      </c>
      <c r="B91" s="10" t="s">
        <v>36</v>
      </c>
      <c r="C91" s="10" t="s">
        <v>20</v>
      </c>
      <c r="D91" s="15">
        <v>3190</v>
      </c>
      <c r="E91" s="33"/>
      <c r="F91" s="19">
        <f>D91*E91</f>
        <v>0</v>
      </c>
    </row>
    <row r="92" spans="1:8" ht="20" customHeight="1" x14ac:dyDescent="0.2">
      <c r="A92" s="45"/>
      <c r="B92" s="2" t="s">
        <v>28</v>
      </c>
      <c r="C92" s="2" t="s">
        <v>20</v>
      </c>
      <c r="D92" s="8">
        <v>4090</v>
      </c>
      <c r="E92" s="34"/>
      <c r="F92" s="20">
        <f t="shared" ref="F92:F103" si="7">D92*E92</f>
        <v>0</v>
      </c>
    </row>
    <row r="93" spans="1:8" ht="20" customHeight="1" thickBot="1" x14ac:dyDescent="0.25">
      <c r="A93" s="46"/>
      <c r="B93" s="5" t="s">
        <v>87</v>
      </c>
      <c r="C93" s="5" t="s">
        <v>21</v>
      </c>
      <c r="D93" s="36">
        <v>17200</v>
      </c>
      <c r="E93" s="35"/>
      <c r="F93" s="21">
        <f t="shared" si="7"/>
        <v>0</v>
      </c>
      <c r="H93" s="41"/>
    </row>
    <row r="94" spans="1:8" ht="20" customHeight="1" thickBot="1" x14ac:dyDescent="0.25">
      <c r="A94" s="25" t="s">
        <v>64</v>
      </c>
      <c r="B94" s="13" t="s">
        <v>36</v>
      </c>
      <c r="C94" s="5" t="s">
        <v>20</v>
      </c>
      <c r="D94" s="37">
        <v>5590</v>
      </c>
      <c r="E94" s="38"/>
      <c r="F94" s="39">
        <f>D94*E94</f>
        <v>0</v>
      </c>
    </row>
    <row r="95" spans="1:8" ht="20" customHeight="1" x14ac:dyDescent="0.2">
      <c r="A95" s="44" t="s">
        <v>96</v>
      </c>
      <c r="B95" s="10" t="s">
        <v>36</v>
      </c>
      <c r="C95" s="10" t="s">
        <v>20</v>
      </c>
      <c r="D95" s="15">
        <v>2690</v>
      </c>
      <c r="E95" s="33"/>
      <c r="F95" s="19">
        <f t="shared" si="7"/>
        <v>0</v>
      </c>
    </row>
    <row r="96" spans="1:8" ht="20" customHeight="1" x14ac:dyDescent="0.2">
      <c r="A96" s="45"/>
      <c r="B96" s="2" t="s">
        <v>37</v>
      </c>
      <c r="C96" s="2" t="s">
        <v>20</v>
      </c>
      <c r="D96" s="8">
        <v>3890</v>
      </c>
      <c r="E96" s="34"/>
      <c r="F96" s="20">
        <f t="shared" si="7"/>
        <v>0</v>
      </c>
    </row>
    <row r="97" spans="1:8" ht="20" customHeight="1" thickBot="1" x14ac:dyDescent="0.25">
      <c r="A97" s="46"/>
      <c r="B97" s="5" t="s">
        <v>87</v>
      </c>
      <c r="C97" s="5" t="s">
        <v>19</v>
      </c>
      <c r="D97" s="36">
        <v>12900</v>
      </c>
      <c r="E97" s="35"/>
      <c r="F97" s="21">
        <f t="shared" si="7"/>
        <v>0</v>
      </c>
      <c r="H97" s="41"/>
    </row>
    <row r="98" spans="1:8" ht="20" customHeight="1" x14ac:dyDescent="0.2">
      <c r="A98" s="55" t="s">
        <v>58</v>
      </c>
      <c r="B98" s="10" t="s">
        <v>36</v>
      </c>
      <c r="C98" s="10" t="s">
        <v>20</v>
      </c>
      <c r="D98" s="15">
        <v>3690</v>
      </c>
      <c r="E98" s="42"/>
      <c r="F98" s="19">
        <f>D98*E98</f>
        <v>0</v>
      </c>
    </row>
    <row r="99" spans="1:8" ht="20" customHeight="1" x14ac:dyDescent="0.2">
      <c r="A99" s="45"/>
      <c r="B99" s="2" t="s">
        <v>37</v>
      </c>
      <c r="C99" s="2" t="s">
        <v>20</v>
      </c>
      <c r="D99" s="8">
        <v>5090</v>
      </c>
      <c r="E99" s="42"/>
      <c r="F99" s="20">
        <f t="shared" si="7"/>
        <v>0</v>
      </c>
    </row>
    <row r="100" spans="1:8" ht="20" customHeight="1" thickBot="1" x14ac:dyDescent="0.25">
      <c r="A100" s="46"/>
      <c r="B100" s="5" t="s">
        <v>87</v>
      </c>
      <c r="C100" s="5" t="s">
        <v>19</v>
      </c>
      <c r="D100" s="8">
        <v>27900</v>
      </c>
      <c r="E100" s="42"/>
      <c r="F100" s="21">
        <f t="shared" si="7"/>
        <v>0</v>
      </c>
      <c r="H100" s="41"/>
    </row>
    <row r="101" spans="1:8" ht="20" customHeight="1" x14ac:dyDescent="0.2">
      <c r="A101" s="44" t="s">
        <v>34</v>
      </c>
      <c r="B101" s="10" t="s">
        <v>36</v>
      </c>
      <c r="C101" s="10" t="s">
        <v>20</v>
      </c>
      <c r="D101" s="15">
        <v>3390</v>
      </c>
      <c r="E101" s="33"/>
      <c r="F101" s="19">
        <f t="shared" si="7"/>
        <v>0</v>
      </c>
    </row>
    <row r="102" spans="1:8" ht="20" customHeight="1" x14ac:dyDescent="0.2">
      <c r="A102" s="45"/>
      <c r="B102" s="2" t="s">
        <v>28</v>
      </c>
      <c r="C102" s="2" t="s">
        <v>20</v>
      </c>
      <c r="D102" s="8">
        <v>4190</v>
      </c>
      <c r="E102" s="34"/>
      <c r="F102" s="20">
        <f t="shared" si="7"/>
        <v>0</v>
      </c>
    </row>
    <row r="103" spans="1:8" ht="20" customHeight="1" thickBot="1" x14ac:dyDescent="0.25">
      <c r="A103" s="46"/>
      <c r="B103" s="5" t="s">
        <v>87</v>
      </c>
      <c r="C103" s="5" t="s">
        <v>21</v>
      </c>
      <c r="D103" s="36">
        <v>19000</v>
      </c>
      <c r="E103" s="35"/>
      <c r="F103" s="21">
        <f t="shared" si="7"/>
        <v>0</v>
      </c>
      <c r="H103" s="41"/>
    </row>
    <row r="104" spans="1:8" ht="20" customHeight="1" x14ac:dyDescent="0.2">
      <c r="A104" s="44" t="s">
        <v>35</v>
      </c>
      <c r="B104" s="10" t="s">
        <v>16</v>
      </c>
      <c r="C104" s="10" t="s">
        <v>20</v>
      </c>
      <c r="D104" s="11">
        <v>3490</v>
      </c>
      <c r="E104" s="29"/>
      <c r="F104" s="16">
        <f t="shared" ref="F104:F105" si="8">D104*E104</f>
        <v>0</v>
      </c>
    </row>
    <row r="105" spans="1:8" ht="20" customHeight="1" x14ac:dyDescent="0.2">
      <c r="A105" s="45"/>
      <c r="B105" s="2" t="s">
        <v>17</v>
      </c>
      <c r="C105" s="2" t="s">
        <v>20</v>
      </c>
      <c r="D105" s="7">
        <v>4690</v>
      </c>
      <c r="E105" s="30"/>
      <c r="F105" s="6">
        <f t="shared" si="8"/>
        <v>0</v>
      </c>
    </row>
    <row r="106" spans="1:8" ht="20" customHeight="1" thickBot="1" x14ac:dyDescent="0.25">
      <c r="A106" s="46"/>
      <c r="B106" s="5" t="s">
        <v>87</v>
      </c>
      <c r="C106" s="5" t="s">
        <v>21</v>
      </c>
      <c r="D106" s="12">
        <v>19800</v>
      </c>
      <c r="E106" s="31"/>
      <c r="F106" s="17">
        <f>D106*E106</f>
        <v>0</v>
      </c>
      <c r="H106" s="41"/>
    </row>
    <row r="107" spans="1:8" ht="20" customHeight="1" thickBot="1" x14ac:dyDescent="0.25">
      <c r="A107" s="25" t="s">
        <v>65</v>
      </c>
      <c r="B107" s="13" t="s">
        <v>16</v>
      </c>
      <c r="C107" s="5" t="s">
        <v>20</v>
      </c>
      <c r="D107" s="37">
        <v>5590</v>
      </c>
      <c r="E107" s="43" t="s">
        <v>92</v>
      </c>
      <c r="F107" s="39"/>
    </row>
    <row r="110" spans="1:8" ht="20" customHeight="1" thickBot="1" x14ac:dyDescent="0.3">
      <c r="A110" s="47" t="s">
        <v>40</v>
      </c>
      <c r="B110" s="47"/>
      <c r="C110" s="47"/>
      <c r="D110" s="47"/>
      <c r="E110" s="47"/>
      <c r="F110" s="47"/>
    </row>
    <row r="111" spans="1:8" ht="20" customHeight="1" thickBot="1" x14ac:dyDescent="0.25">
      <c r="A111" s="24" t="s">
        <v>1</v>
      </c>
      <c r="B111" s="9" t="s">
        <v>11</v>
      </c>
      <c r="C111" s="9" t="s">
        <v>18</v>
      </c>
      <c r="D111" s="9" t="s">
        <v>14</v>
      </c>
      <c r="E111" s="9" t="s">
        <v>12</v>
      </c>
      <c r="F111" s="9" t="s">
        <v>13</v>
      </c>
    </row>
    <row r="112" spans="1:8" ht="20" customHeight="1" x14ac:dyDescent="0.2">
      <c r="A112" s="44" t="s">
        <v>40</v>
      </c>
      <c r="B112" s="10" t="s">
        <v>84</v>
      </c>
      <c r="C112" s="10" t="s">
        <v>71</v>
      </c>
      <c r="D112" s="11">
        <v>3500</v>
      </c>
      <c r="E112" s="29"/>
      <c r="F112" s="16">
        <f>D112*E112</f>
        <v>0</v>
      </c>
    </row>
    <row r="113" spans="1:6" ht="20" customHeight="1" thickBot="1" x14ac:dyDescent="0.25">
      <c r="A113" s="46"/>
      <c r="B113" s="5" t="s">
        <v>41</v>
      </c>
      <c r="C113" s="5" t="s">
        <v>39</v>
      </c>
      <c r="D113" s="12">
        <v>9300</v>
      </c>
      <c r="E113" s="31"/>
      <c r="F113" s="17">
        <f>D113*E113</f>
        <v>0</v>
      </c>
    </row>
    <row r="116" spans="1:6" ht="20" customHeight="1" thickBot="1" x14ac:dyDescent="0.3">
      <c r="A116" s="47" t="s">
        <v>82</v>
      </c>
      <c r="B116" s="47"/>
      <c r="C116" s="47"/>
      <c r="D116" s="47"/>
      <c r="E116" s="47"/>
      <c r="F116" s="47"/>
    </row>
    <row r="117" spans="1:6" ht="20" customHeight="1" thickBot="1" x14ac:dyDescent="0.25">
      <c r="A117" s="24" t="s">
        <v>1</v>
      </c>
      <c r="B117" s="9" t="s">
        <v>11</v>
      </c>
      <c r="C117" s="9" t="s">
        <v>18</v>
      </c>
      <c r="D117" s="9" t="s">
        <v>14</v>
      </c>
      <c r="E117" s="9" t="s">
        <v>12</v>
      </c>
      <c r="F117" s="9" t="s">
        <v>13</v>
      </c>
    </row>
    <row r="118" spans="1:6" ht="20" customHeight="1" x14ac:dyDescent="0.2">
      <c r="A118" s="44" t="s">
        <v>38</v>
      </c>
      <c r="B118" s="10" t="s">
        <v>28</v>
      </c>
      <c r="C118" s="10" t="s">
        <v>71</v>
      </c>
      <c r="D118" s="11">
        <v>3490</v>
      </c>
      <c r="E118" s="29"/>
      <c r="F118" s="16">
        <f>D118*E118</f>
        <v>0</v>
      </c>
    </row>
    <row r="119" spans="1:6" ht="20" customHeight="1" thickBot="1" x14ac:dyDescent="0.25">
      <c r="A119" s="46"/>
      <c r="B119" s="5" t="s">
        <v>15</v>
      </c>
      <c r="C119" s="5" t="s">
        <v>21</v>
      </c>
      <c r="D119" s="12">
        <v>26500</v>
      </c>
      <c r="E119" s="40"/>
      <c r="F119" s="20">
        <f t="shared" ref="F119:F120" si="9">D119*E119</f>
        <v>0</v>
      </c>
    </row>
    <row r="120" spans="1:6" ht="20" customHeight="1" thickBot="1" x14ac:dyDescent="0.25">
      <c r="A120" s="25" t="s">
        <v>72</v>
      </c>
      <c r="B120" s="13" t="s">
        <v>16</v>
      </c>
      <c r="C120" s="5" t="s">
        <v>71</v>
      </c>
      <c r="D120" s="37">
        <v>4990</v>
      </c>
      <c r="E120" s="42"/>
      <c r="F120" s="20">
        <f>D120*E120</f>
        <v>0</v>
      </c>
    </row>
    <row r="121" spans="1:6" ht="20" customHeight="1" thickBot="1" x14ac:dyDescent="0.25">
      <c r="A121" s="25" t="s">
        <v>73</v>
      </c>
      <c r="B121" s="13" t="s">
        <v>85</v>
      </c>
      <c r="C121" s="5" t="s">
        <v>71</v>
      </c>
      <c r="D121" s="37">
        <v>2490</v>
      </c>
      <c r="E121" s="38"/>
      <c r="F121" s="39">
        <f t="shared" ref="F121:F128" si="10">D121*E121</f>
        <v>0</v>
      </c>
    </row>
    <row r="122" spans="1:6" ht="20" customHeight="1" thickBot="1" x14ac:dyDescent="0.25">
      <c r="A122" s="25" t="s">
        <v>74</v>
      </c>
      <c r="B122" s="13" t="s">
        <v>86</v>
      </c>
      <c r="C122" s="5" t="s">
        <v>71</v>
      </c>
      <c r="D122" s="37">
        <v>2390</v>
      </c>
      <c r="E122" s="38"/>
      <c r="F122" s="39">
        <f t="shared" si="10"/>
        <v>0</v>
      </c>
    </row>
    <row r="123" spans="1:6" ht="20" customHeight="1" thickBot="1" x14ac:dyDescent="0.25">
      <c r="A123" s="25" t="s">
        <v>75</v>
      </c>
      <c r="B123" s="13" t="s">
        <v>31</v>
      </c>
      <c r="C123" s="5" t="s">
        <v>71</v>
      </c>
      <c r="D123" s="37">
        <v>2790</v>
      </c>
      <c r="E123" s="38"/>
      <c r="F123" s="39">
        <f t="shared" si="10"/>
        <v>0</v>
      </c>
    </row>
    <row r="124" spans="1:6" ht="20" customHeight="1" thickBot="1" x14ac:dyDescent="0.25">
      <c r="A124" s="25" t="s">
        <v>76</v>
      </c>
      <c r="B124" s="13" t="s">
        <v>31</v>
      </c>
      <c r="C124" s="5" t="s">
        <v>71</v>
      </c>
      <c r="D124" s="37">
        <v>2590</v>
      </c>
      <c r="E124" s="38"/>
      <c r="F124" s="39">
        <f t="shared" si="10"/>
        <v>0</v>
      </c>
    </row>
    <row r="125" spans="1:6" ht="20" customHeight="1" thickBot="1" x14ac:dyDescent="0.25">
      <c r="A125" s="25" t="s">
        <v>77</v>
      </c>
      <c r="B125" s="13" t="s">
        <v>85</v>
      </c>
      <c r="C125" s="5" t="s">
        <v>71</v>
      </c>
      <c r="D125" s="37">
        <v>2490</v>
      </c>
      <c r="E125" s="38"/>
      <c r="F125" s="39">
        <f t="shared" si="10"/>
        <v>0</v>
      </c>
    </row>
    <row r="126" spans="1:6" ht="20" customHeight="1" thickBot="1" x14ac:dyDescent="0.25">
      <c r="A126" s="25" t="s">
        <v>78</v>
      </c>
      <c r="B126" s="13" t="s">
        <v>86</v>
      </c>
      <c r="C126" s="5" t="s">
        <v>71</v>
      </c>
      <c r="D126" s="37">
        <v>2590</v>
      </c>
      <c r="E126" s="38"/>
      <c r="F126" s="39">
        <f t="shared" si="10"/>
        <v>0</v>
      </c>
    </row>
    <row r="127" spans="1:6" ht="20" customHeight="1" thickBot="1" x14ac:dyDescent="0.25">
      <c r="A127" s="25" t="s">
        <v>79</v>
      </c>
      <c r="B127" s="13" t="s">
        <v>37</v>
      </c>
      <c r="C127" s="5" t="s">
        <v>71</v>
      </c>
      <c r="D127" s="37">
        <v>2790</v>
      </c>
      <c r="E127" s="38"/>
      <c r="F127" s="39">
        <f t="shared" si="10"/>
        <v>0</v>
      </c>
    </row>
    <row r="128" spans="1:6" ht="20" customHeight="1" thickBot="1" x14ac:dyDescent="0.25">
      <c r="A128" s="25" t="s">
        <v>80</v>
      </c>
      <c r="B128" s="13" t="s">
        <v>37</v>
      </c>
      <c r="C128" s="5" t="s">
        <v>71</v>
      </c>
      <c r="D128" s="37">
        <v>2790</v>
      </c>
      <c r="E128" s="38"/>
      <c r="F128" s="39">
        <f t="shared" si="10"/>
        <v>0</v>
      </c>
    </row>
    <row r="131" spans="1:6" ht="20" customHeight="1" thickBot="1" x14ac:dyDescent="0.3">
      <c r="A131" s="47" t="s">
        <v>43</v>
      </c>
      <c r="B131" s="47"/>
      <c r="C131" s="47"/>
      <c r="D131" s="47"/>
      <c r="E131" s="47"/>
      <c r="F131" s="47"/>
    </row>
    <row r="132" spans="1:6" ht="20" customHeight="1" thickBot="1" x14ac:dyDescent="0.25">
      <c r="A132" s="24" t="s">
        <v>1</v>
      </c>
      <c r="B132" s="50" t="s">
        <v>11</v>
      </c>
      <c r="C132" s="50"/>
      <c r="D132" s="9" t="s">
        <v>14</v>
      </c>
      <c r="E132" s="9" t="s">
        <v>12</v>
      </c>
      <c r="F132" s="9" t="s">
        <v>13</v>
      </c>
    </row>
    <row r="133" spans="1:6" ht="20" customHeight="1" x14ac:dyDescent="0.2">
      <c r="A133" s="26" t="s">
        <v>44</v>
      </c>
      <c r="B133" s="51" t="s">
        <v>45</v>
      </c>
      <c r="C133" s="51"/>
      <c r="D133" s="11">
        <v>1800</v>
      </c>
      <c r="E133" s="29"/>
      <c r="F133" s="16">
        <f>D133*E133</f>
        <v>0</v>
      </c>
    </row>
    <row r="134" spans="1:6" ht="20" customHeight="1" x14ac:dyDescent="0.2">
      <c r="A134" s="27" t="s">
        <v>42</v>
      </c>
      <c r="B134" s="52" t="s">
        <v>45</v>
      </c>
      <c r="C134" s="52"/>
      <c r="D134" s="7">
        <v>1800</v>
      </c>
      <c r="E134" s="30"/>
      <c r="F134" s="6">
        <f t="shared" ref="F134:F135" si="11">D134*E134</f>
        <v>0</v>
      </c>
    </row>
    <row r="135" spans="1:6" ht="20" customHeight="1" x14ac:dyDescent="0.2">
      <c r="A135" s="27" t="s">
        <v>51</v>
      </c>
      <c r="B135" s="52" t="s">
        <v>45</v>
      </c>
      <c r="C135" s="52"/>
      <c r="D135" s="7">
        <v>1800</v>
      </c>
      <c r="E135" s="30"/>
      <c r="F135" s="6">
        <f t="shared" si="11"/>
        <v>0</v>
      </c>
    </row>
    <row r="136" spans="1:6" ht="20" customHeight="1" x14ac:dyDescent="0.2">
      <c r="A136" s="27" t="s">
        <v>52</v>
      </c>
      <c r="B136" s="52" t="s">
        <v>45</v>
      </c>
      <c r="C136" s="52"/>
      <c r="D136" s="7">
        <v>2100</v>
      </c>
      <c r="E136" s="30"/>
      <c r="F136" s="6">
        <f t="shared" ref="F136:F138" si="12">D136*E136</f>
        <v>0</v>
      </c>
    </row>
    <row r="137" spans="1:6" ht="20" customHeight="1" x14ac:dyDescent="0.2">
      <c r="A137" s="27" t="s">
        <v>53</v>
      </c>
      <c r="B137" s="52" t="s">
        <v>45</v>
      </c>
      <c r="C137" s="52"/>
      <c r="D137" s="7">
        <v>1800</v>
      </c>
      <c r="E137" s="30"/>
      <c r="F137" s="6">
        <f t="shared" si="12"/>
        <v>0</v>
      </c>
    </row>
    <row r="138" spans="1:6" ht="20" customHeight="1" thickBot="1" x14ac:dyDescent="0.25">
      <c r="A138" s="28" t="s">
        <v>54</v>
      </c>
      <c r="B138" s="53" t="s">
        <v>45</v>
      </c>
      <c r="C138" s="53"/>
      <c r="D138" s="12">
        <v>3400</v>
      </c>
      <c r="E138" s="31"/>
      <c r="F138" s="17">
        <f t="shared" si="12"/>
        <v>0</v>
      </c>
    </row>
    <row r="141" spans="1:6" ht="20" customHeight="1" thickBot="1" x14ac:dyDescent="0.3">
      <c r="A141" s="47" t="s">
        <v>55</v>
      </c>
      <c r="B141" s="47"/>
      <c r="C141" s="47"/>
      <c r="D141" s="47"/>
      <c r="E141" s="47"/>
      <c r="F141" s="47"/>
    </row>
    <row r="142" spans="1:6" ht="20" customHeight="1" thickBot="1" x14ac:dyDescent="0.25">
      <c r="A142" s="24" t="s">
        <v>1</v>
      </c>
      <c r="B142" s="50" t="s">
        <v>11</v>
      </c>
      <c r="C142" s="50"/>
      <c r="D142" s="9" t="s">
        <v>14</v>
      </c>
      <c r="E142" s="9" t="s">
        <v>12</v>
      </c>
      <c r="F142" s="9" t="s">
        <v>13</v>
      </c>
    </row>
    <row r="143" spans="1:6" ht="20" customHeight="1" x14ac:dyDescent="0.2">
      <c r="A143" s="44" t="s">
        <v>55</v>
      </c>
      <c r="B143" s="51" t="s">
        <v>56</v>
      </c>
      <c r="C143" s="51"/>
      <c r="D143" s="11">
        <v>2000</v>
      </c>
      <c r="E143" s="29"/>
      <c r="F143" s="11">
        <f>D143*E143</f>
        <v>0</v>
      </c>
    </row>
    <row r="144" spans="1:6" ht="20" customHeight="1" thickBot="1" x14ac:dyDescent="0.25">
      <c r="A144" s="46"/>
      <c r="B144" s="53" t="s">
        <v>57</v>
      </c>
      <c r="C144" s="53"/>
      <c r="D144" s="12">
        <v>6800</v>
      </c>
      <c r="E144" s="31"/>
      <c r="F144" s="12">
        <f>D144*E144</f>
        <v>0</v>
      </c>
    </row>
    <row r="147" spans="1:6" ht="20" customHeight="1" thickBot="1" x14ac:dyDescent="0.3">
      <c r="A147" s="47" t="s">
        <v>46</v>
      </c>
      <c r="B147" s="47"/>
      <c r="C147" s="47"/>
      <c r="D147" s="47"/>
      <c r="E147" s="47"/>
      <c r="F147" s="47"/>
    </row>
    <row r="148" spans="1:6" ht="20" customHeight="1" thickBot="1" x14ac:dyDescent="0.25">
      <c r="A148" s="24" t="s">
        <v>1</v>
      </c>
      <c r="B148" s="50" t="s">
        <v>11</v>
      </c>
      <c r="C148" s="50"/>
      <c r="D148" s="9" t="s">
        <v>14</v>
      </c>
      <c r="E148" s="9" t="s">
        <v>12</v>
      </c>
      <c r="F148" s="9" t="s">
        <v>13</v>
      </c>
    </row>
    <row r="149" spans="1:6" ht="20" customHeight="1" x14ac:dyDescent="0.2">
      <c r="A149" s="26" t="s">
        <v>97</v>
      </c>
      <c r="B149" s="51" t="s">
        <v>90</v>
      </c>
      <c r="C149" s="51"/>
      <c r="D149" s="15">
        <v>61990</v>
      </c>
      <c r="E149" s="29"/>
      <c r="F149" s="16">
        <f t="shared" ref="F149:F151" si="13">D149*E149</f>
        <v>0</v>
      </c>
    </row>
    <row r="150" spans="1:6" ht="20" customHeight="1" x14ac:dyDescent="0.2">
      <c r="A150" s="27" t="s">
        <v>98</v>
      </c>
      <c r="B150" s="52" t="s">
        <v>90</v>
      </c>
      <c r="C150" s="52"/>
      <c r="D150" s="8">
        <v>61990</v>
      </c>
      <c r="E150" s="30"/>
      <c r="F150" s="6">
        <f t="shared" si="13"/>
        <v>0</v>
      </c>
    </row>
    <row r="151" spans="1:6" ht="20" customHeight="1" x14ac:dyDescent="0.2">
      <c r="A151" s="27" t="s">
        <v>99</v>
      </c>
      <c r="B151" s="52" t="s">
        <v>90</v>
      </c>
      <c r="C151" s="52"/>
      <c r="D151" s="8">
        <v>75990</v>
      </c>
      <c r="E151" s="30"/>
      <c r="F151" s="6">
        <f t="shared" si="13"/>
        <v>0</v>
      </c>
    </row>
    <row r="152" spans="1:6" ht="20" customHeight="1" thickBot="1" x14ac:dyDescent="0.25">
      <c r="A152" s="28" t="s">
        <v>100</v>
      </c>
      <c r="B152" s="53" t="s">
        <v>90</v>
      </c>
      <c r="C152" s="53"/>
      <c r="D152" s="36">
        <v>64990</v>
      </c>
      <c r="E152" s="31"/>
      <c r="F152" s="17">
        <f>D152*E152</f>
        <v>0</v>
      </c>
    </row>
    <row r="154" spans="1:6" ht="20" customHeight="1" x14ac:dyDescent="0.2">
      <c r="A154" s="54" t="s">
        <v>48</v>
      </c>
      <c r="B154" s="54"/>
      <c r="C154" s="54"/>
      <c r="D154" s="54"/>
      <c r="E154" s="54"/>
      <c r="F154" s="22">
        <f>SUM(F9:F41,F46:F55,F60:F71,F76:F81,F86,F91:F107,F118:F128,F112:F113,F133:F138,F143:F144,F149:F152)</f>
        <v>0</v>
      </c>
    </row>
    <row r="155" spans="1:6" ht="20" customHeight="1" thickBot="1" x14ac:dyDescent="0.25">
      <c r="A155" s="54" t="s">
        <v>49</v>
      </c>
      <c r="B155" s="54"/>
      <c r="C155" s="54"/>
      <c r="D155" s="54"/>
      <c r="E155" s="54"/>
      <c r="F155" s="23">
        <f>19%*F154</f>
        <v>0</v>
      </c>
    </row>
    <row r="156" spans="1:6" ht="20" customHeight="1" x14ac:dyDescent="0.2">
      <c r="A156" s="54" t="s">
        <v>50</v>
      </c>
      <c r="B156" s="54"/>
      <c r="C156" s="54"/>
      <c r="D156" s="54"/>
      <c r="E156" s="54"/>
      <c r="F156" s="22">
        <f>F154+F155</f>
        <v>0</v>
      </c>
    </row>
  </sheetData>
  <sheetProtection algorithmName="SHA-512" hashValue="+78da4cmNB//2bUO9Qh8bRiKUPhsH50A23BqzSW6GLFJu7atOw3yng0RaLoY6lhWo1bOQjNEuWXVynHGQmlnFQ==" saltValue="R7slnOIIyV4AkTQQ8PuMrw==" spinCount="100000" sheet="1" objects="1" scenarios="1"/>
  <mergeCells count="56">
    <mergeCell ref="A15:A17"/>
    <mergeCell ref="A39:A41"/>
    <mergeCell ref="A112:A113"/>
    <mergeCell ref="B142:C142"/>
    <mergeCell ref="A143:A144"/>
    <mergeCell ref="B143:C143"/>
    <mergeCell ref="B144:C144"/>
    <mergeCell ref="A60:A62"/>
    <mergeCell ref="A104:A106"/>
    <mergeCell ref="A98:A100"/>
    <mergeCell ref="A84:F84"/>
    <mergeCell ref="A101:A103"/>
    <mergeCell ref="A64:A66"/>
    <mergeCell ref="A67:A69"/>
    <mergeCell ref="A76:A78"/>
    <mergeCell ref="A91:A93"/>
    <mergeCell ref="A118:A119"/>
    <mergeCell ref="A141:F141"/>
    <mergeCell ref="A155:E155"/>
    <mergeCell ref="A156:E156"/>
    <mergeCell ref="B150:C150"/>
    <mergeCell ref="A154:E154"/>
    <mergeCell ref="B152:C152"/>
    <mergeCell ref="B151:C151"/>
    <mergeCell ref="A21:A23"/>
    <mergeCell ref="A24:A26"/>
    <mergeCell ref="A27:A29"/>
    <mergeCell ref="B148:C148"/>
    <mergeCell ref="B149:C149"/>
    <mergeCell ref="B137:C137"/>
    <mergeCell ref="A116:F116"/>
    <mergeCell ref="A110:F110"/>
    <mergeCell ref="A131:F131"/>
    <mergeCell ref="B138:C138"/>
    <mergeCell ref="A147:F147"/>
    <mergeCell ref="B132:C132"/>
    <mergeCell ref="B133:C133"/>
    <mergeCell ref="B134:C134"/>
    <mergeCell ref="B135:C135"/>
    <mergeCell ref="B136:C136"/>
    <mergeCell ref="A95:A97"/>
    <mergeCell ref="A74:F74"/>
    <mergeCell ref="A89:F89"/>
    <mergeCell ref="A1:A6"/>
    <mergeCell ref="B1:F6"/>
    <mergeCell ref="A7:F7"/>
    <mergeCell ref="A44:F44"/>
    <mergeCell ref="A58:F58"/>
    <mergeCell ref="A33:A35"/>
    <mergeCell ref="A36:A38"/>
    <mergeCell ref="A46:A48"/>
    <mergeCell ref="A51:A53"/>
    <mergeCell ref="A49:A50"/>
    <mergeCell ref="A30:A32"/>
    <mergeCell ref="A9:A11"/>
    <mergeCell ref="A12:A14"/>
  </mergeCells>
  <phoneticPr fontId="7" type="noConversion"/>
  <pageMargins left="0.7" right="0.7" top="0.75" bottom="0.75" header="0.3" footer="0.3"/>
  <pageSetup scale="67" fitToHeight="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Moreno</dc:creator>
  <cp:lastModifiedBy>Gabriel Moreno</cp:lastModifiedBy>
  <cp:lastPrinted>2022-05-27T15:34:12Z</cp:lastPrinted>
  <dcterms:created xsi:type="dcterms:W3CDTF">2021-02-25T17:00:46Z</dcterms:created>
  <dcterms:modified xsi:type="dcterms:W3CDTF">2023-12-14T10:58:23Z</dcterms:modified>
</cp:coreProperties>
</file>